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4845" yWindow="1680" windowWidth="2850" windowHeight="11580" tabRatio="868"/>
  </bookViews>
  <sheets>
    <sheet name="Sheet1" sheetId="5" r:id="rId1"/>
  </sheets>
  <definedNames>
    <definedName name="_xlnm.Print_Area" localSheetId="0">Sheet1!$A$1:$U$30</definedName>
  </definedNames>
  <calcPr calcId="162913"/>
</workbook>
</file>

<file path=xl/calcChain.xml><?xml version="1.0" encoding="utf-8"?>
<calcChain xmlns="http://schemas.openxmlformats.org/spreadsheetml/2006/main">
  <c r="G9" i="5" l="1"/>
  <c r="N9" i="5"/>
  <c r="G10" i="5"/>
  <c r="J10" i="5"/>
  <c r="N10" i="5"/>
  <c r="G11" i="5"/>
  <c r="J11" i="5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H32" i="5" s="1"/>
  <c r="I34" i="5" s="1"/>
  <c r="N11" i="5"/>
  <c r="G12" i="5"/>
  <c r="N12" i="5"/>
  <c r="G13" i="5"/>
  <c r="N13" i="5"/>
  <c r="G14" i="5"/>
  <c r="N14" i="5"/>
  <c r="G15" i="5"/>
  <c r="N15" i="5"/>
  <c r="G16" i="5"/>
  <c r="N16" i="5"/>
  <c r="G17" i="5"/>
  <c r="N17" i="5"/>
  <c r="G18" i="5"/>
  <c r="N18" i="5"/>
  <c r="G19" i="5"/>
  <c r="N19" i="5"/>
  <c r="G20" i="5"/>
  <c r="N20" i="5"/>
  <c r="G21" i="5"/>
  <c r="N21" i="5"/>
  <c r="G22" i="5"/>
  <c r="N22" i="5"/>
  <c r="G23" i="5"/>
  <c r="N23" i="5"/>
  <c r="G24" i="5"/>
  <c r="N24" i="5"/>
  <c r="G25" i="5"/>
  <c r="N25" i="5"/>
  <c r="G26" i="5"/>
  <c r="N26" i="5"/>
  <c r="G27" i="5"/>
  <c r="N27" i="5"/>
  <c r="N28" i="5"/>
  <c r="N29" i="5"/>
  <c r="G31" i="5"/>
  <c r="H31" i="5"/>
  <c r="G32" i="5"/>
  <c r="G33" i="5"/>
  <c r="I33" i="5"/>
  <c r="G34" i="5"/>
</calcChain>
</file>

<file path=xl/sharedStrings.xml><?xml version="1.0" encoding="utf-8"?>
<sst xmlns="http://schemas.openxmlformats.org/spreadsheetml/2006/main" count="26" uniqueCount="26">
  <si>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</si>
  <si>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</si>
  <si>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</si>
  <si>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</si>
  <si>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</si>
  <si>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</si>
  <si>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</si>
  <si>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</si>
  <si>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</si>
  <si>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</si>
  <si>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</si>
  <si>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</si>
  <si>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</si>
  <si>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>橋脚基礎</t>
    <rPh sb="0" eb="2">
      <t>キョウキャク</t>
    </rPh>
    <rPh sb="2" eb="4">
      <t>キソ</t>
    </rPh>
    <phoneticPr fontId="6"/>
  </si>
  <si>
    <t>YP1.1</t>
    <phoneticPr fontId="6"/>
  </si>
  <si>
    <t>YP2.1</t>
    <phoneticPr fontId="6"/>
  </si>
  <si>
    <t>YP3.1</t>
    <phoneticPr fontId="6"/>
  </si>
  <si>
    <t>（注）既製杭も準ずる。</t>
    <rPh sb="1" eb="2">
      <t>チュウ</t>
    </rPh>
    <rPh sb="3" eb="5">
      <t>キセイ</t>
    </rPh>
    <rPh sb="5" eb="6">
      <t>クイ</t>
    </rPh>
    <rPh sb="7" eb="8">
      <t>ジュン</t>
    </rPh>
    <phoneticPr fontId="6"/>
  </si>
  <si>
    <t>ΔX</t>
    <phoneticPr fontId="6"/>
  </si>
  <si>
    <t>ΔY</t>
    <phoneticPr fontId="6"/>
  </si>
  <si>
    <t>偏位（ﾍﾞﾉﾄ杭）</t>
    <rPh sb="0" eb="1">
      <t>ヘン</t>
    </rPh>
    <rPh sb="1" eb="2">
      <t>イ</t>
    </rPh>
    <rPh sb="7" eb="8">
      <t>クイ</t>
    </rPh>
    <phoneticPr fontId="6"/>
  </si>
  <si>
    <t>D/4ただし最大100㎜以内</t>
    <rPh sb="6" eb="8">
      <t>サイダイ</t>
    </rPh>
    <rPh sb="12" eb="14">
      <t>イナイ</t>
    </rPh>
    <phoneticPr fontId="6"/>
  </si>
  <si>
    <t>ΔZ</t>
    <phoneticPr fontId="6"/>
  </si>
  <si>
    <t>偏心量</t>
    <rPh sb="0" eb="1">
      <t>ヘン</t>
    </rPh>
    <rPh sb="1" eb="2">
      <t>シン</t>
    </rPh>
    <rPh sb="2" eb="3">
      <t>リョウ</t>
    </rPh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</si>
  <si>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</si>
  <si>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35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</si>
</sst>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&quot;T&quot;&quot;P&quot;&quot;.&quot;&quot;+&quot;#0,000"/>
    <numFmt numFmtId="180" formatCode="#,##0_ "/>
    <numFmt numFmtId="181" formatCode="&quot;№&quot;#0"/>
    <numFmt numFmtId="182" formatCode="0;[Red]0"/>
    <numFmt numFmtId="183" formatCode="&quot;+&quot;#0,000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3" borderId="3" xfId="0" applyFont="1" applyFill="1" applyBorder="1" applyAlignment="1"/>
    <xf numFmtId="0" fontId="4" fillId="3" borderId="4" xfId="0" applyFont="1" applyFill="1" applyBorder="1" applyAlignment="1"/>
    <xf numFmtId="0" fontId="0" fillId="3" borderId="5" xfId="0" applyFill="1" applyBorder="1" applyAlignment="1"/>
    <xf numFmtId="0" fontId="7" fillId="3" borderId="6" xfId="0" applyFont="1" applyFill="1" applyBorder="1" applyAlignment="1"/>
    <xf numFmtId="0" fontId="7" fillId="3" borderId="7" xfId="0" applyFont="1" applyFill="1" applyBorder="1" applyAlignment="1"/>
    <xf numFmtId="181" fontId="7" fillId="0" borderId="1" xfId="0" applyNumberFormat="1" applyFont="1" applyBorder="1" applyAlignment="1" applyProtection="1">
      <alignment horizontal="center"/>
      <protection locked="0"/>
    </xf>
    <xf numFmtId="178" fontId="7" fillId="0" borderId="1" xfId="0" applyNumberFormat="1" applyFont="1" applyBorder="1" applyAlignment="1" applyProtection="1">
      <alignment horizontal="center"/>
      <protection locked="0"/>
    </xf>
    <xf numFmtId="38" fontId="7" fillId="0" borderId="0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181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4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/>
    <xf numFmtId="179" fontId="7" fillId="4" borderId="1" xfId="1" applyNumberFormat="1" applyFont="1" applyFill="1" applyBorder="1" applyAlignment="1" applyProtection="1">
      <protection locked="0"/>
    </xf>
    <xf numFmtId="0" fontId="7" fillId="0" borderId="1" xfId="0" applyFont="1" applyBorder="1" applyAlignment="1" applyProtection="1">
      <alignment horizontal="right"/>
    </xf>
    <xf numFmtId="0" fontId="10" fillId="0" borderId="0" xfId="0" applyFont="1" applyAlignment="1"/>
    <xf numFmtId="183" fontId="8" fillId="4" borderId="0" xfId="0" applyNumberFormat="1" applyFont="1" applyFill="1" applyBorder="1" applyAlignment="1" applyProtection="1">
      <protection locked="0"/>
    </xf>
    <xf numFmtId="180" fontId="8" fillId="4" borderId="0" xfId="0" applyNumberFormat="1" applyFont="1" applyFill="1" applyBorder="1" applyAlignment="1" applyProtection="1">
      <protection locked="0"/>
    </xf>
    <xf numFmtId="0" fontId="7" fillId="0" borderId="1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protection locked="0"/>
    </xf>
    <xf numFmtId="182" fontId="7" fillId="2" borderId="1" xfId="0" applyNumberFormat="1" applyFont="1" applyFill="1" applyBorder="1" applyAlignment="1" applyProtection="1">
      <protection locked="0"/>
    </xf>
    <xf numFmtId="49" fontId="12" fillId="0" borderId="0" xfId="0" applyNumberFormat="1" applyFont="1" applyAlignment="1">
      <alignment horizontal="left" vertical="center" textRotation="180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distributed" vertical="center"/>
      <protection locked="0"/>
    </xf>
    <xf numFmtId="0" fontId="7" fillId="0" borderId="10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55963302752298E-2"/>
          <c:y val="6.2080536912751678E-2"/>
          <c:w val="0.83027522935779818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Sheet1!$G$9:$G$34</c:f>
              <c:numCache>
                <c:formatCode>General</c:formatCode>
                <c:ptCount val="26"/>
                <c:pt idx="0">
                  <c:v>67</c:v>
                </c:pt>
                <c:pt idx="1">
                  <c:v>30</c:v>
                </c:pt>
                <c:pt idx="2">
                  <c:v>10</c:v>
                </c:pt>
                <c:pt idx="3">
                  <c:v>58</c:v>
                </c:pt>
                <c:pt idx="4">
                  <c:v>45</c:v>
                </c:pt>
                <c:pt idx="5">
                  <c:v>45</c:v>
                </c:pt>
                <c:pt idx="6">
                  <c:v>50</c:v>
                </c:pt>
                <c:pt idx="7">
                  <c:v>30</c:v>
                </c:pt>
                <c:pt idx="8">
                  <c:v>50</c:v>
                </c:pt>
                <c:pt idx="9">
                  <c:v>94</c:v>
                </c:pt>
                <c:pt idx="10">
                  <c:v>30</c:v>
                </c:pt>
                <c:pt idx="11">
                  <c:v>32</c:v>
                </c:pt>
                <c:pt idx="12">
                  <c:v>110</c:v>
                </c:pt>
                <c:pt idx="13">
                  <c:v>102</c:v>
                </c:pt>
                <c:pt idx="14">
                  <c:v>80</c:v>
                </c:pt>
                <c:pt idx="15">
                  <c:v>50</c:v>
                </c:pt>
                <c:pt idx="16">
                  <c:v>67</c:v>
                </c:pt>
                <c:pt idx="17">
                  <c:v>40</c:v>
                </c:pt>
                <c:pt idx="18">
                  <c:v>63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Sheet1!$J$9:$J$34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6-4C2F-804A-8E6AC86587C3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Sheet1!$G$9:$G$34</c:f>
              <c:numCache>
                <c:formatCode>General</c:formatCode>
                <c:ptCount val="26"/>
                <c:pt idx="0">
                  <c:v>67</c:v>
                </c:pt>
                <c:pt idx="1">
                  <c:v>30</c:v>
                </c:pt>
                <c:pt idx="2">
                  <c:v>10</c:v>
                </c:pt>
                <c:pt idx="3">
                  <c:v>58</c:v>
                </c:pt>
                <c:pt idx="4">
                  <c:v>45</c:v>
                </c:pt>
                <c:pt idx="5">
                  <c:v>45</c:v>
                </c:pt>
                <c:pt idx="6">
                  <c:v>50</c:v>
                </c:pt>
                <c:pt idx="7">
                  <c:v>30</c:v>
                </c:pt>
                <c:pt idx="8">
                  <c:v>50</c:v>
                </c:pt>
                <c:pt idx="9">
                  <c:v>94</c:v>
                </c:pt>
                <c:pt idx="10">
                  <c:v>30</c:v>
                </c:pt>
                <c:pt idx="11">
                  <c:v>32</c:v>
                </c:pt>
                <c:pt idx="12">
                  <c:v>110</c:v>
                </c:pt>
                <c:pt idx="13">
                  <c:v>102</c:v>
                </c:pt>
                <c:pt idx="14">
                  <c:v>80</c:v>
                </c:pt>
                <c:pt idx="15">
                  <c:v>50</c:v>
                </c:pt>
                <c:pt idx="16">
                  <c:v>67</c:v>
                </c:pt>
                <c:pt idx="17">
                  <c:v>40</c:v>
                </c:pt>
                <c:pt idx="18">
                  <c:v>63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Sheet1!$H$9:$H$34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6-4C2F-804A-8E6AC86587C3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Sheet1!$G$9:$G$34</c:f>
              <c:numCache>
                <c:formatCode>General</c:formatCode>
                <c:ptCount val="26"/>
                <c:pt idx="0">
                  <c:v>67</c:v>
                </c:pt>
                <c:pt idx="1">
                  <c:v>30</c:v>
                </c:pt>
                <c:pt idx="2">
                  <c:v>10</c:v>
                </c:pt>
                <c:pt idx="3">
                  <c:v>58</c:v>
                </c:pt>
                <c:pt idx="4">
                  <c:v>45</c:v>
                </c:pt>
                <c:pt idx="5">
                  <c:v>45</c:v>
                </c:pt>
                <c:pt idx="6">
                  <c:v>50</c:v>
                </c:pt>
                <c:pt idx="7">
                  <c:v>30</c:v>
                </c:pt>
                <c:pt idx="8">
                  <c:v>50</c:v>
                </c:pt>
                <c:pt idx="9">
                  <c:v>94</c:v>
                </c:pt>
                <c:pt idx="10">
                  <c:v>30</c:v>
                </c:pt>
                <c:pt idx="11">
                  <c:v>32</c:v>
                </c:pt>
                <c:pt idx="12">
                  <c:v>110</c:v>
                </c:pt>
                <c:pt idx="13">
                  <c:v>102</c:v>
                </c:pt>
                <c:pt idx="14">
                  <c:v>80</c:v>
                </c:pt>
                <c:pt idx="15">
                  <c:v>50</c:v>
                </c:pt>
                <c:pt idx="16">
                  <c:v>67</c:v>
                </c:pt>
                <c:pt idx="17">
                  <c:v>40</c:v>
                </c:pt>
                <c:pt idx="18">
                  <c:v>63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Sheet1!$I$9:$I$34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6-4C2F-804A-8E6AC865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066296"/>
        <c:axId val="1"/>
      </c:scatterChart>
      <c:valAx>
        <c:axId val="31406629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14066296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16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0</xdr:colOff>
      <xdr:row>7</xdr:row>
      <xdr:rowOff>95250</xdr:rowOff>
    </xdr:from>
    <xdr:to>
      <xdr:col>20</xdr:col>
      <xdr:colOff>266700</xdr:colOff>
      <xdr:row>14</xdr:row>
      <xdr:rowOff>180975</xdr:rowOff>
    </xdr:to>
    <xdr:pic>
      <xdr:nvPicPr>
        <xdr:cNvPr id="20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666875"/>
          <a:ext cx="16573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18</xdr:row>
      <xdr:rowOff>123825</xdr:rowOff>
    </xdr:from>
    <xdr:to>
      <xdr:col>20</xdr:col>
      <xdr:colOff>390525</xdr:colOff>
      <xdr:row>26</xdr:row>
      <xdr:rowOff>38100</xdr:rowOff>
    </xdr:to>
    <xdr:pic>
      <xdr:nvPicPr>
        <xdr:cNvPr id="205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4143375"/>
          <a:ext cx="17811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zoomScaleNormal="100" zoomScaleSheetLayoutView="100" workbookViewId="0">
      <selection activeCell="C27" sqref="C9:C27"/>
    </sheetView>
  </sheetViews>
  <sheetFormatPr defaultRowHeight="17.25"/>
  <cols>
    <col min="1" max="2" width="5.625" customWidth="1"/>
    <col min="3" max="3" width="7.625" style="1" customWidth="1"/>
    <col min="4" max="4" width="12.25" style="1" customWidth="1"/>
    <col min="5" max="7" width="6.625" customWidth="1"/>
    <col min="8" max="11" width="0.375" customWidth="1"/>
    <col min="12" max="12" width="5.25" customWidth="1"/>
    <col min="13" max="14" width="5" customWidth="1"/>
    <col min="15" max="16" width="13.625" customWidth="1"/>
    <col min="18" max="18" width="7.125" customWidth="1"/>
    <col min="20" max="20" width="9.25" customWidth="1"/>
    <col min="21" max="21" width="7.375" customWidth="1"/>
  </cols>
  <sheetData>
    <row r="1" spans="1:20" ht="18.75">
      <c r="A1" s="52" t="s">
        <v>25</v>
      </c>
      <c r="B1" s="58" t="s">
        <v>24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8.75">
      <c r="A2" s="52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T2" s="39" t="s">
        <v>10</v>
      </c>
    </row>
    <row r="3" spans="1:20" s="36" customFormat="1" ht="17.25" customHeight="1">
      <c r="A3" s="52"/>
      <c r="B3" s="54" t="s">
        <v>3</v>
      </c>
      <c r="C3" s="54"/>
      <c r="D3" s="32" t="s">
        <v>13</v>
      </c>
      <c r="E3" s="48"/>
      <c r="F3" s="34"/>
      <c r="G3" s="55"/>
      <c r="H3" s="55"/>
      <c r="I3" s="55"/>
      <c r="J3" s="55"/>
      <c r="K3" s="55"/>
      <c r="L3" s="55"/>
      <c r="M3" s="34"/>
      <c r="N3" s="34"/>
      <c r="O3" s="33"/>
      <c r="P3" s="35"/>
    </row>
    <row r="4" spans="1:20" s="36" customFormat="1" ht="17.25" customHeight="1">
      <c r="A4" s="52"/>
      <c r="B4" s="54" t="s">
        <v>6</v>
      </c>
      <c r="C4" s="54"/>
      <c r="D4" s="32" t="s">
        <v>20</v>
      </c>
      <c r="E4" s="48"/>
      <c r="F4" s="33"/>
      <c r="G4" s="56" t="s">
        <v>12</v>
      </c>
      <c r="H4" s="55"/>
      <c r="I4" s="55"/>
      <c r="J4" s="55"/>
      <c r="K4" s="55"/>
      <c r="L4" s="57"/>
      <c r="M4" s="34"/>
      <c r="N4" s="34"/>
      <c r="O4" s="33"/>
      <c r="P4" s="35"/>
      <c r="S4" s="63" t="s">
        <v>11</v>
      </c>
      <c r="T4" s="63"/>
    </row>
    <row r="5" spans="1:20" s="36" customFormat="1" ht="17.25" customHeight="1">
      <c r="A5" s="52"/>
      <c r="B5" s="54" t="s">
        <v>7</v>
      </c>
      <c r="C5" s="54"/>
      <c r="D5" s="32" t="s">
        <v>21</v>
      </c>
      <c r="E5" s="48"/>
      <c r="F5" s="33"/>
      <c r="G5" s="56" t="s">
        <v>8</v>
      </c>
      <c r="H5" s="55"/>
      <c r="I5" s="55"/>
      <c r="J5" s="55"/>
      <c r="K5" s="55"/>
      <c r="L5" s="57"/>
      <c r="M5" s="34"/>
      <c r="N5" s="34"/>
      <c r="O5" s="33"/>
      <c r="P5" s="35"/>
    </row>
    <row r="6" spans="1:20" s="13" customFormat="1" ht="14.25">
      <c r="A6" s="52"/>
      <c r="B6" s="11"/>
      <c r="C6" s="12"/>
      <c r="D6" s="12"/>
      <c r="E6" s="11"/>
      <c r="F6" s="11"/>
      <c r="G6" s="31" t="s">
        <v>9</v>
      </c>
      <c r="H6" s="11"/>
      <c r="I6" s="11"/>
      <c r="J6" s="11"/>
      <c r="K6" s="42"/>
      <c r="L6" s="42"/>
      <c r="M6" s="11"/>
      <c r="N6" s="11"/>
      <c r="O6" s="59"/>
      <c r="P6" s="59"/>
    </row>
    <row r="7" spans="1:20" s="13" customFormat="1" ht="20.25" customHeight="1">
      <c r="A7" s="52"/>
      <c r="B7" s="61" t="s">
        <v>1</v>
      </c>
      <c r="C7" s="60" t="s">
        <v>2</v>
      </c>
      <c r="D7" s="60" t="s">
        <v>4</v>
      </c>
      <c r="E7" s="64" t="s">
        <v>5</v>
      </c>
      <c r="F7" s="65"/>
      <c r="G7" s="17" t="s">
        <v>23</v>
      </c>
      <c r="H7" s="14"/>
      <c r="I7" s="14"/>
      <c r="J7" s="53" t="s">
        <v>0</v>
      </c>
      <c r="K7" s="53"/>
      <c r="L7" s="41"/>
      <c r="M7" s="14"/>
      <c r="N7" s="14"/>
      <c r="O7" s="37">
        <v>0</v>
      </c>
      <c r="P7" s="38">
        <v>100</v>
      </c>
    </row>
    <row r="8" spans="1:20" s="13" customFormat="1" ht="20.25" customHeight="1">
      <c r="A8" s="52"/>
      <c r="B8" s="62"/>
      <c r="C8" s="60"/>
      <c r="D8" s="60"/>
      <c r="E8" s="49" t="s">
        <v>18</v>
      </c>
      <c r="F8" s="49" t="s">
        <v>19</v>
      </c>
      <c r="G8" s="49" t="s">
        <v>22</v>
      </c>
      <c r="H8" s="15"/>
      <c r="I8" s="15"/>
      <c r="J8" s="53"/>
      <c r="K8" s="53"/>
      <c r="L8" s="41"/>
      <c r="M8" s="15"/>
      <c r="N8" s="15"/>
      <c r="O8" s="18"/>
      <c r="P8" s="19"/>
    </row>
    <row r="9" spans="1:20" s="13" customFormat="1" ht="17.25" customHeight="1">
      <c r="A9" s="52"/>
      <c r="B9" s="26" t="s">
        <v>14</v>
      </c>
      <c r="C9" s="27">
        <v>44084</v>
      </c>
      <c r="D9" s="43"/>
      <c r="E9" s="50">
        <v>60</v>
      </c>
      <c r="F9" s="51">
        <v>30</v>
      </c>
      <c r="G9" s="50">
        <f>ROUND(SQRT(SUMSQ(E9:F9)),0)</f>
        <v>67</v>
      </c>
      <c r="H9" s="16"/>
      <c r="I9" s="16"/>
      <c r="J9" s="15">
        <v>0</v>
      </c>
      <c r="K9" s="46"/>
      <c r="L9" s="15"/>
      <c r="M9" s="16"/>
      <c r="N9" s="30" t="str">
        <f>IF(B9="","",B9)</f>
        <v>YP1.1</v>
      </c>
      <c r="O9" s="20"/>
      <c r="P9" s="21"/>
    </row>
    <row r="10" spans="1:20" s="13" customFormat="1" ht="17.25" customHeight="1">
      <c r="A10" s="52"/>
      <c r="B10" s="44">
        <v>2</v>
      </c>
      <c r="C10" s="27">
        <v>44084</v>
      </c>
      <c r="D10" s="43"/>
      <c r="E10" s="50">
        <v>0</v>
      </c>
      <c r="F10" s="51">
        <v>30</v>
      </c>
      <c r="G10" s="50">
        <f t="shared" ref="G10:G27" si="0">ROUND(SQRT(SUMSQ(E10:F10)),0)</f>
        <v>30</v>
      </c>
      <c r="H10" s="16"/>
      <c r="I10" s="16"/>
      <c r="J10" s="15">
        <f>J9+1</f>
        <v>1</v>
      </c>
      <c r="K10" s="46"/>
      <c r="L10" s="15"/>
      <c r="M10" s="16"/>
      <c r="N10" s="28">
        <f t="shared" ref="N10:N29" si="1">IF(B10="","",B10)</f>
        <v>2</v>
      </c>
      <c r="O10" s="20"/>
      <c r="P10" s="21"/>
    </row>
    <row r="11" spans="1:20" s="13" customFormat="1" ht="17.25" customHeight="1">
      <c r="A11" s="52"/>
      <c r="B11" s="44">
        <v>3</v>
      </c>
      <c r="C11" s="27">
        <v>44084</v>
      </c>
      <c r="D11" s="43"/>
      <c r="E11" s="50">
        <v>0</v>
      </c>
      <c r="F11" s="51">
        <v>10</v>
      </c>
      <c r="G11" s="50">
        <f t="shared" si="0"/>
        <v>10</v>
      </c>
      <c r="H11" s="16"/>
      <c r="I11" s="16"/>
      <c r="J11" s="15">
        <f t="shared" ref="J11:J28" si="2">J10+1</f>
        <v>2</v>
      </c>
      <c r="K11" s="46"/>
      <c r="L11" s="15"/>
      <c r="M11" s="16"/>
      <c r="N11" s="28">
        <f t="shared" si="1"/>
        <v>3</v>
      </c>
      <c r="O11" s="20"/>
      <c r="P11" s="21"/>
    </row>
    <row r="12" spans="1:20" s="13" customFormat="1" ht="17.25" customHeight="1">
      <c r="A12" s="52"/>
      <c r="B12" s="44">
        <v>4</v>
      </c>
      <c r="C12" s="27">
        <v>44084</v>
      </c>
      <c r="D12" s="43"/>
      <c r="E12" s="50">
        <v>30</v>
      </c>
      <c r="F12" s="51">
        <v>50</v>
      </c>
      <c r="G12" s="50">
        <f t="shared" si="0"/>
        <v>58</v>
      </c>
      <c r="H12" s="16"/>
      <c r="I12" s="16"/>
      <c r="J12" s="15">
        <f t="shared" si="2"/>
        <v>3</v>
      </c>
      <c r="K12" s="46"/>
      <c r="L12" s="15"/>
      <c r="M12" s="16"/>
      <c r="N12" s="28">
        <f t="shared" si="1"/>
        <v>4</v>
      </c>
      <c r="O12" s="20"/>
      <c r="P12" s="21"/>
    </row>
    <row r="13" spans="1:20" s="13" customFormat="1" ht="17.25" customHeight="1">
      <c r="A13" s="52"/>
      <c r="B13" s="26" t="s">
        <v>15</v>
      </c>
      <c r="C13" s="27">
        <v>44094</v>
      </c>
      <c r="D13" s="43"/>
      <c r="E13" s="50">
        <v>20</v>
      </c>
      <c r="F13" s="51">
        <v>40</v>
      </c>
      <c r="G13" s="50">
        <f t="shared" si="0"/>
        <v>45</v>
      </c>
      <c r="H13" s="16"/>
      <c r="I13" s="16"/>
      <c r="J13" s="15">
        <f t="shared" si="2"/>
        <v>4</v>
      </c>
      <c r="K13" s="46"/>
      <c r="L13" s="15"/>
      <c r="M13" s="16"/>
      <c r="N13" s="28" t="str">
        <f t="shared" si="1"/>
        <v>YP2.1</v>
      </c>
      <c r="O13" s="20"/>
      <c r="P13" s="21"/>
    </row>
    <row r="14" spans="1:20" s="13" customFormat="1" ht="17.25" customHeight="1">
      <c r="A14" s="52"/>
      <c r="B14" s="44">
        <v>2</v>
      </c>
      <c r="C14" s="27">
        <v>44094</v>
      </c>
      <c r="D14" s="43"/>
      <c r="E14" s="50">
        <v>40</v>
      </c>
      <c r="F14" s="51">
        <v>20</v>
      </c>
      <c r="G14" s="50">
        <f t="shared" si="0"/>
        <v>45</v>
      </c>
      <c r="H14" s="16"/>
      <c r="I14" s="16"/>
      <c r="J14" s="15">
        <f t="shared" si="2"/>
        <v>5</v>
      </c>
      <c r="K14" s="46"/>
      <c r="L14" s="15"/>
      <c r="M14" s="16"/>
      <c r="N14" s="28">
        <f t="shared" si="1"/>
        <v>2</v>
      </c>
      <c r="O14" s="20"/>
      <c r="P14" s="21"/>
    </row>
    <row r="15" spans="1:20" s="13" customFormat="1" ht="17.25" customHeight="1">
      <c r="A15" s="52"/>
      <c r="B15" s="44">
        <v>3</v>
      </c>
      <c r="C15" s="27">
        <v>44094</v>
      </c>
      <c r="D15" s="43"/>
      <c r="E15" s="50">
        <v>50</v>
      </c>
      <c r="F15" s="51">
        <v>0</v>
      </c>
      <c r="G15" s="50">
        <f t="shared" si="0"/>
        <v>50</v>
      </c>
      <c r="H15" s="16"/>
      <c r="I15" s="16"/>
      <c r="J15" s="15">
        <f t="shared" si="2"/>
        <v>6</v>
      </c>
      <c r="K15" s="46"/>
      <c r="L15" s="15"/>
      <c r="M15" s="16"/>
      <c r="N15" s="28">
        <f t="shared" si="1"/>
        <v>3</v>
      </c>
      <c r="O15" s="20"/>
      <c r="P15" s="21"/>
    </row>
    <row r="16" spans="1:20" s="13" customFormat="1" ht="17.25" customHeight="1">
      <c r="A16" s="52"/>
      <c r="B16" s="44">
        <v>4</v>
      </c>
      <c r="C16" s="27">
        <v>44094</v>
      </c>
      <c r="D16" s="43"/>
      <c r="E16" s="50">
        <v>30</v>
      </c>
      <c r="F16" s="51">
        <v>0</v>
      </c>
      <c r="G16" s="50">
        <f t="shared" si="0"/>
        <v>30</v>
      </c>
      <c r="H16" s="16"/>
      <c r="I16" s="16"/>
      <c r="J16" s="15">
        <f t="shared" si="2"/>
        <v>7</v>
      </c>
      <c r="K16" s="46"/>
      <c r="L16" s="15"/>
      <c r="M16" s="16"/>
      <c r="N16" s="28">
        <f t="shared" si="1"/>
        <v>4</v>
      </c>
      <c r="O16" s="20"/>
      <c r="P16" s="21"/>
    </row>
    <row r="17" spans="1:17" s="13" customFormat="1" ht="17.25" customHeight="1">
      <c r="A17" s="52"/>
      <c r="B17" s="44">
        <v>5</v>
      </c>
      <c r="C17" s="27">
        <v>44094</v>
      </c>
      <c r="D17" s="43"/>
      <c r="E17" s="50">
        <v>40</v>
      </c>
      <c r="F17" s="51">
        <v>30</v>
      </c>
      <c r="G17" s="50">
        <f t="shared" si="0"/>
        <v>50</v>
      </c>
      <c r="H17" s="16"/>
      <c r="I17" s="16"/>
      <c r="J17" s="15">
        <f t="shared" si="2"/>
        <v>8</v>
      </c>
      <c r="K17" s="46"/>
      <c r="L17" s="15"/>
      <c r="M17" s="16"/>
      <c r="N17" s="28">
        <f t="shared" si="1"/>
        <v>5</v>
      </c>
      <c r="O17" s="20"/>
      <c r="P17" s="21"/>
    </row>
    <row r="18" spans="1:17" s="13" customFormat="1" ht="17.25" customHeight="1">
      <c r="A18" s="52"/>
      <c r="B18" s="44">
        <v>6</v>
      </c>
      <c r="C18" s="27">
        <v>44094</v>
      </c>
      <c r="D18" s="43"/>
      <c r="E18" s="50">
        <v>50</v>
      </c>
      <c r="F18" s="51">
        <v>80</v>
      </c>
      <c r="G18" s="50">
        <f t="shared" si="0"/>
        <v>94</v>
      </c>
      <c r="H18" s="16"/>
      <c r="I18" s="16"/>
      <c r="J18" s="15">
        <f t="shared" si="2"/>
        <v>9</v>
      </c>
      <c r="K18" s="46"/>
      <c r="L18" s="15"/>
      <c r="M18" s="16"/>
      <c r="N18" s="28">
        <f t="shared" si="1"/>
        <v>6</v>
      </c>
      <c r="O18" s="20"/>
      <c r="P18" s="21"/>
    </row>
    <row r="19" spans="1:17" s="13" customFormat="1" ht="17.25" customHeight="1">
      <c r="A19" s="52"/>
      <c r="B19" s="44">
        <v>7</v>
      </c>
      <c r="C19" s="27">
        <v>44094</v>
      </c>
      <c r="D19" s="43"/>
      <c r="E19" s="50">
        <v>30</v>
      </c>
      <c r="F19" s="51">
        <v>0</v>
      </c>
      <c r="G19" s="50">
        <f t="shared" si="0"/>
        <v>30</v>
      </c>
      <c r="H19" s="16"/>
      <c r="I19" s="16"/>
      <c r="J19" s="15">
        <f t="shared" si="2"/>
        <v>10</v>
      </c>
      <c r="K19" s="46"/>
      <c r="L19" s="15"/>
      <c r="M19" s="16"/>
      <c r="N19" s="28">
        <f t="shared" si="1"/>
        <v>7</v>
      </c>
      <c r="O19" s="20"/>
      <c r="P19" s="21"/>
    </row>
    <row r="20" spans="1:17" s="13" customFormat="1" ht="17.25" customHeight="1">
      <c r="A20" s="52"/>
      <c r="B20" s="44">
        <v>8</v>
      </c>
      <c r="C20" s="27">
        <v>44094</v>
      </c>
      <c r="D20" s="43"/>
      <c r="E20" s="50">
        <v>30</v>
      </c>
      <c r="F20" s="51">
        <v>10</v>
      </c>
      <c r="G20" s="50">
        <f t="shared" si="0"/>
        <v>32</v>
      </c>
      <c r="H20" s="16"/>
      <c r="I20" s="16"/>
      <c r="J20" s="15">
        <f t="shared" ref="J20:J27" si="3">J19+1</f>
        <v>11</v>
      </c>
      <c r="K20" s="46"/>
      <c r="L20" s="15"/>
      <c r="M20" s="16"/>
      <c r="N20" s="28">
        <f t="shared" si="1"/>
        <v>8</v>
      </c>
      <c r="O20" s="20"/>
      <c r="P20" s="21"/>
    </row>
    <row r="21" spans="1:17" s="13" customFormat="1" ht="17.25" customHeight="1">
      <c r="A21" s="52"/>
      <c r="B21" s="44">
        <v>9</v>
      </c>
      <c r="C21" s="27">
        <v>44094</v>
      </c>
      <c r="D21" s="43"/>
      <c r="E21" s="50">
        <v>10</v>
      </c>
      <c r="F21" s="51">
        <v>110</v>
      </c>
      <c r="G21" s="50">
        <f t="shared" si="0"/>
        <v>110</v>
      </c>
      <c r="H21" s="16"/>
      <c r="I21" s="16"/>
      <c r="J21" s="15">
        <f t="shared" si="3"/>
        <v>12</v>
      </c>
      <c r="K21" s="46"/>
      <c r="L21" s="15"/>
      <c r="M21" s="16"/>
      <c r="N21" s="28">
        <f t="shared" si="1"/>
        <v>9</v>
      </c>
      <c r="O21" s="20"/>
      <c r="P21" s="21"/>
    </row>
    <row r="22" spans="1:17" s="13" customFormat="1" ht="17.25" customHeight="1">
      <c r="A22" s="52"/>
      <c r="B22" s="44">
        <v>10</v>
      </c>
      <c r="C22" s="27">
        <v>44094</v>
      </c>
      <c r="D22" s="43"/>
      <c r="E22" s="50">
        <v>20</v>
      </c>
      <c r="F22" s="51">
        <v>100</v>
      </c>
      <c r="G22" s="50">
        <f t="shared" si="0"/>
        <v>102</v>
      </c>
      <c r="H22" s="16"/>
      <c r="I22" s="16"/>
      <c r="J22" s="15">
        <f t="shared" si="3"/>
        <v>13</v>
      </c>
      <c r="K22" s="46"/>
      <c r="L22" s="15"/>
      <c r="M22" s="16"/>
      <c r="N22" s="28">
        <f t="shared" si="1"/>
        <v>10</v>
      </c>
      <c r="O22" s="20"/>
      <c r="P22" s="21"/>
    </row>
    <row r="23" spans="1:17" s="13" customFormat="1" ht="17.25" customHeight="1">
      <c r="A23" s="52"/>
      <c r="B23" s="44">
        <v>11</v>
      </c>
      <c r="C23" s="27">
        <v>44094</v>
      </c>
      <c r="D23" s="43"/>
      <c r="E23" s="50">
        <v>80</v>
      </c>
      <c r="F23" s="51">
        <v>0</v>
      </c>
      <c r="G23" s="50">
        <f t="shared" si="0"/>
        <v>80</v>
      </c>
      <c r="H23" s="16"/>
      <c r="I23" s="16"/>
      <c r="J23" s="15">
        <f t="shared" si="3"/>
        <v>14</v>
      </c>
      <c r="K23" s="46"/>
      <c r="L23" s="15"/>
      <c r="M23" s="16"/>
      <c r="N23" s="28">
        <f t="shared" si="1"/>
        <v>11</v>
      </c>
      <c r="O23" s="20"/>
      <c r="P23" s="21"/>
    </row>
    <row r="24" spans="1:17" s="13" customFormat="1" ht="17.25" customHeight="1">
      <c r="A24" s="52"/>
      <c r="B24" s="26" t="s">
        <v>16</v>
      </c>
      <c r="C24" s="27">
        <v>44099</v>
      </c>
      <c r="D24" s="43"/>
      <c r="E24" s="50">
        <v>0</v>
      </c>
      <c r="F24" s="51">
        <v>50</v>
      </c>
      <c r="G24" s="50">
        <f t="shared" si="0"/>
        <v>50</v>
      </c>
      <c r="H24" s="16"/>
      <c r="I24" s="16"/>
      <c r="J24" s="15">
        <f t="shared" si="3"/>
        <v>15</v>
      </c>
      <c r="K24" s="46"/>
      <c r="L24" s="15"/>
      <c r="M24" s="16"/>
      <c r="N24" s="28" t="str">
        <f t="shared" si="1"/>
        <v>YP3.1</v>
      </c>
      <c r="O24" s="20"/>
      <c r="P24" s="21"/>
    </row>
    <row r="25" spans="1:17" s="13" customFormat="1" ht="17.25" customHeight="1">
      <c r="A25" s="52"/>
      <c r="B25" s="44">
        <v>2</v>
      </c>
      <c r="C25" s="27">
        <v>44099</v>
      </c>
      <c r="D25" s="43"/>
      <c r="E25" s="50">
        <v>30</v>
      </c>
      <c r="F25" s="51">
        <v>60</v>
      </c>
      <c r="G25" s="50">
        <f t="shared" si="0"/>
        <v>67</v>
      </c>
      <c r="H25" s="16"/>
      <c r="I25" s="16"/>
      <c r="J25" s="15">
        <f t="shared" si="3"/>
        <v>16</v>
      </c>
      <c r="K25" s="46"/>
      <c r="L25" s="15"/>
      <c r="M25" s="16"/>
      <c r="N25" s="28">
        <f t="shared" si="1"/>
        <v>2</v>
      </c>
      <c r="O25" s="20"/>
      <c r="P25" s="21"/>
    </row>
    <row r="26" spans="1:17" s="13" customFormat="1" ht="17.25" customHeight="1">
      <c r="A26" s="52"/>
      <c r="B26" s="44">
        <v>3</v>
      </c>
      <c r="C26" s="27">
        <v>44099</v>
      </c>
      <c r="D26" s="43"/>
      <c r="E26" s="50">
        <v>40</v>
      </c>
      <c r="F26" s="51">
        <v>0</v>
      </c>
      <c r="G26" s="50">
        <f t="shared" si="0"/>
        <v>40</v>
      </c>
      <c r="H26" s="16"/>
      <c r="I26" s="16"/>
      <c r="J26" s="15">
        <f t="shared" si="3"/>
        <v>17</v>
      </c>
      <c r="K26" s="46"/>
      <c r="L26" s="15"/>
      <c r="M26" s="16"/>
      <c r="N26" s="28">
        <f t="shared" si="1"/>
        <v>3</v>
      </c>
      <c r="O26" s="20"/>
      <c r="P26" s="21"/>
    </row>
    <row r="27" spans="1:17" s="13" customFormat="1" ht="17.25" customHeight="1">
      <c r="A27" s="52"/>
      <c r="B27" s="44">
        <v>4</v>
      </c>
      <c r="C27" s="27">
        <v>44099</v>
      </c>
      <c r="D27" s="43"/>
      <c r="E27" s="50">
        <v>60</v>
      </c>
      <c r="F27" s="51">
        <v>20</v>
      </c>
      <c r="G27" s="50">
        <f t="shared" si="0"/>
        <v>63</v>
      </c>
      <c r="H27" s="16"/>
      <c r="I27" s="16"/>
      <c r="J27" s="15">
        <f t="shared" si="3"/>
        <v>18</v>
      </c>
      <c r="K27" s="46"/>
      <c r="L27" s="15"/>
      <c r="M27" s="16"/>
      <c r="N27" s="28">
        <f t="shared" si="1"/>
        <v>4</v>
      </c>
      <c r="O27" s="20"/>
      <c r="P27" s="21"/>
    </row>
    <row r="28" spans="1:17" s="13" customFormat="1" ht="17.25" customHeight="1">
      <c r="A28" s="52"/>
      <c r="B28" s="26"/>
      <c r="C28" s="27"/>
      <c r="D28" s="43"/>
      <c r="E28" s="50"/>
      <c r="F28" s="51"/>
      <c r="G28" s="50"/>
      <c r="H28" s="16"/>
      <c r="I28" s="16"/>
      <c r="J28" s="15">
        <f t="shared" si="2"/>
        <v>19</v>
      </c>
      <c r="K28" s="47"/>
      <c r="L28" s="15"/>
      <c r="M28" s="16"/>
      <c r="N28" s="28" t="str">
        <f t="shared" si="1"/>
        <v/>
      </c>
      <c r="O28" s="20"/>
      <c r="P28" s="21"/>
    </row>
    <row r="29" spans="1:17" s="13" customFormat="1" ht="17.25" customHeight="1">
      <c r="A29" s="52"/>
      <c r="B29" s="26"/>
      <c r="C29" s="27"/>
      <c r="D29" s="43"/>
      <c r="E29" s="50"/>
      <c r="F29" s="51"/>
      <c r="G29" s="50"/>
      <c r="H29" s="16"/>
      <c r="I29" s="16"/>
      <c r="J29" s="15">
        <f>J28+1</f>
        <v>20</v>
      </c>
      <c r="K29" s="47"/>
      <c r="L29" s="15"/>
      <c r="M29" s="16"/>
      <c r="N29" s="28" t="str">
        <f t="shared" si="1"/>
        <v/>
      </c>
      <c r="O29" s="24"/>
      <c r="P29" s="25"/>
    </row>
    <row r="30" spans="1:17" ht="18">
      <c r="A30" s="52"/>
      <c r="B30" s="8"/>
      <c r="C30" s="8"/>
      <c r="D30" s="40"/>
      <c r="E30" s="9"/>
      <c r="F30" s="9"/>
      <c r="G30" s="9"/>
      <c r="H30" s="10"/>
      <c r="I30" s="10"/>
      <c r="J30" s="10"/>
      <c r="K30" s="9"/>
      <c r="L30" s="10"/>
      <c r="M30" s="10"/>
      <c r="N30" s="29"/>
      <c r="O30" s="22"/>
      <c r="P30" s="23"/>
      <c r="Q30" s="45" t="s">
        <v>17</v>
      </c>
    </row>
    <row r="31" spans="1:17">
      <c r="B31" s="1"/>
      <c r="D31"/>
      <c r="G31" s="2">
        <f>O7</f>
        <v>0</v>
      </c>
      <c r="H31" s="2">
        <f>J9</f>
        <v>0</v>
      </c>
      <c r="I31" s="2"/>
      <c r="J31" s="2"/>
      <c r="L31" s="2"/>
      <c r="M31" s="2"/>
      <c r="N31" s="2"/>
    </row>
    <row r="32" spans="1:17">
      <c r="B32" s="1"/>
      <c r="D32"/>
      <c r="G32" s="2">
        <f>G31</f>
        <v>0</v>
      </c>
      <c r="H32" s="2">
        <f>J29</f>
        <v>20</v>
      </c>
      <c r="I32" s="2"/>
      <c r="J32" s="2"/>
      <c r="L32" s="2"/>
      <c r="M32" s="2"/>
      <c r="N32" s="2"/>
    </row>
    <row r="33" spans="2:16">
      <c r="B33" s="1"/>
      <c r="D33"/>
      <c r="G33" s="2">
        <f>P7</f>
        <v>100</v>
      </c>
      <c r="H33" s="2"/>
      <c r="I33" s="2">
        <f>H31</f>
        <v>0</v>
      </c>
      <c r="J33" s="2"/>
      <c r="L33" s="2"/>
      <c r="M33" s="2"/>
      <c r="N33" s="2"/>
    </row>
    <row r="34" spans="2:16">
      <c r="B34" s="1"/>
      <c r="D34"/>
      <c r="G34" s="2">
        <f>G33</f>
        <v>100</v>
      </c>
      <c r="H34" s="2"/>
      <c r="I34" s="2">
        <f>H32</f>
        <v>20</v>
      </c>
      <c r="J34" s="2"/>
      <c r="L34" s="2"/>
      <c r="M34" s="2"/>
      <c r="N34" s="2"/>
    </row>
    <row r="35" spans="2:16">
      <c r="B35" s="1"/>
      <c r="D35"/>
      <c r="G35" s="2"/>
      <c r="H35" s="2"/>
      <c r="I35" s="2"/>
      <c r="J35" s="2"/>
      <c r="L35" s="2"/>
      <c r="M35" s="2"/>
      <c r="N35" s="2"/>
    </row>
    <row r="36" spans="2:16">
      <c r="B36" s="5"/>
      <c r="C36" s="5"/>
      <c r="D36" s="6"/>
      <c r="E36" s="6"/>
      <c r="F36" s="6"/>
      <c r="G36" s="7"/>
      <c r="H36" s="7"/>
      <c r="I36" s="7"/>
      <c r="J36" s="7"/>
      <c r="K36" s="6"/>
      <c r="L36" s="7"/>
      <c r="M36" s="7"/>
      <c r="N36" s="7"/>
      <c r="O36" s="6"/>
      <c r="P36" s="6"/>
    </row>
    <row r="37" spans="2:16">
      <c r="B37" s="5"/>
      <c r="C37" s="5"/>
      <c r="D37" s="6"/>
      <c r="E37" s="6"/>
      <c r="F37" s="6"/>
      <c r="G37" s="7"/>
      <c r="H37" s="7"/>
      <c r="I37" s="7"/>
      <c r="J37" s="7"/>
      <c r="K37" s="6"/>
      <c r="L37" s="7"/>
      <c r="M37" s="7"/>
      <c r="N37" s="7"/>
      <c r="O37" s="6"/>
      <c r="P37" s="6"/>
    </row>
    <row r="38" spans="2:16">
      <c r="B38" s="5"/>
      <c r="C38" s="5"/>
      <c r="D38" s="6"/>
      <c r="E38" s="6"/>
      <c r="F38" s="6"/>
      <c r="G38" s="7"/>
      <c r="H38" s="7"/>
      <c r="I38" s="7"/>
      <c r="J38" s="7"/>
      <c r="K38" s="6"/>
      <c r="L38" s="7"/>
      <c r="M38" s="7"/>
      <c r="N38" s="7"/>
      <c r="O38" s="6"/>
      <c r="P38" s="6"/>
    </row>
    <row r="39" spans="2:16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6"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6"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6">
      <c r="B46" s="1"/>
      <c r="D46"/>
    </row>
    <row r="47" spans="2:16">
      <c r="B47" s="1"/>
      <c r="D47"/>
    </row>
    <row r="48" spans="2:16">
      <c r="B48" s="1"/>
      <c r="D48"/>
    </row>
  </sheetData>
  <mergeCells count="16">
    <mergeCell ref="A1:A30"/>
    <mergeCell ref="K7:K8"/>
    <mergeCell ref="B5:C5"/>
    <mergeCell ref="G3:L3"/>
    <mergeCell ref="G4:L4"/>
    <mergeCell ref="G5:L5"/>
    <mergeCell ref="B1:T1"/>
    <mergeCell ref="O6:P6"/>
    <mergeCell ref="B3:C3"/>
    <mergeCell ref="B4:C4"/>
    <mergeCell ref="C7:C8"/>
    <mergeCell ref="D7:D8"/>
    <mergeCell ref="J7:J8"/>
    <mergeCell ref="B7:B8"/>
    <mergeCell ref="S4:T4"/>
    <mergeCell ref="E7:F7"/>
  </mergeCells>
  <phoneticPr fontId="6"/>
  <printOptions horizontalCentered="1" verticalCentered="1"/>
  <pageMargins left="0.45" right="0.49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2020-03-12T09:35:12Z</dcterms:modified>
  <cp:category/>
</cp:coreProperties>
</file>